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Новая папка\"/>
    </mc:Choice>
  </mc:AlternateContent>
  <bookViews>
    <workbookView xWindow="0" yWindow="0" windowWidth="28776" windowHeight="11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6" i="1" l="1"/>
  <c r="H116" i="1"/>
  <c r="F95" i="1" l="1"/>
  <c r="G95" i="1"/>
  <c r="H95" i="1"/>
  <c r="I95" i="1"/>
  <c r="J95" i="1"/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I211" i="1" s="1"/>
  <c r="H200" i="1"/>
  <c r="H211" i="1" s="1"/>
  <c r="G200" i="1"/>
  <c r="G211" i="1" s="1"/>
  <c r="F200" i="1"/>
  <c r="F211" i="1" s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H190" i="1" s="1"/>
  <c r="G179" i="1"/>
  <c r="G190" i="1" s="1"/>
  <c r="F179" i="1"/>
  <c r="F190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27" i="1"/>
  <c r="G127" i="1"/>
  <c r="F116" i="1"/>
  <c r="F127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106" i="1"/>
  <c r="I106" i="1"/>
  <c r="H106" i="1"/>
  <c r="G106" i="1"/>
  <c r="F106" i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H87" i="1" s="1"/>
  <c r="G76" i="1"/>
  <c r="G87" i="1" s="1"/>
  <c r="F76" i="1"/>
  <c r="F87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I212" i="1" l="1"/>
  <c r="L212" i="1"/>
  <c r="J212" i="1"/>
  <c r="H212" i="1"/>
  <c r="G212" i="1"/>
  <c r="F212" i="1"/>
</calcChain>
</file>

<file path=xl/sharedStrings.xml><?xml version="1.0" encoding="utf-8"?>
<sst xmlns="http://schemas.openxmlformats.org/spreadsheetml/2006/main" count="332" uniqueCount="93">
  <si>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</si>
  <si>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</si>
  <si>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</si>
  <si>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</si>
  <si>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</si>
  <si>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</si>
  <si>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</si>
  <si>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</si>
  <si>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</si>
  <si>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</si>
  <si>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</si>
  <si>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</si>
  <si>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</si>
  <si>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</si>
  <si>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</si>
  <si>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</si>
  <si>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</si>
  <si>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</si>
  <si>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</si>
  <si>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</si>
  <si>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</si>
  <si>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</si>
  <si>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</si>
  <si>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</si>
  <si>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</si>
  <si>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</si>
  <si>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</si>
  <si>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</si>
  <si>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</si>
  <si>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</si>
  <si>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</si>
  <si>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</si>
  <si>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</si>
  <si>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</si>
  <si>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</si>
  <si>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</si>
  <si>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</si>
  <si>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</si>
  <si>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Горошница</t>
  </si>
  <si>
    <t>Котлета из говядины</t>
  </si>
  <si>
    <t>Чай с лимоном и сахаром</t>
  </si>
  <si>
    <t>Хлеб пшеничный</t>
  </si>
  <si>
    <t>Хлеб украинский</t>
  </si>
  <si>
    <t>МБОУ " Октябрьская ООШ"</t>
  </si>
  <si>
    <t>Директор</t>
  </si>
  <si>
    <t>Касенов Б.Н</t>
  </si>
  <si>
    <t>Соус красный основной</t>
  </si>
  <si>
    <t>54-21г</t>
  </si>
  <si>
    <t xml:space="preserve">54-4м </t>
  </si>
  <si>
    <t>54-3соус</t>
  </si>
  <si>
    <t>54-3гн</t>
  </si>
  <si>
    <t>Пром.</t>
  </si>
  <si>
    <t>Каша жидкая молочная рисовая</t>
  </si>
  <si>
    <t>Масло сливочное (порциями)</t>
  </si>
  <si>
    <t>Сыр твердых сортов в нарезке</t>
  </si>
  <si>
    <t>Какао с молоком</t>
  </si>
  <si>
    <t>Яблоко</t>
  </si>
  <si>
    <t>53-19з</t>
  </si>
  <si>
    <t>54-1з</t>
  </si>
  <si>
    <t>54-25.1к</t>
  </si>
  <si>
    <t>54-21гн</t>
  </si>
  <si>
    <t>Плов с курицей</t>
  </si>
  <si>
    <t>Компот из смеси сухофруктов</t>
  </si>
  <si>
    <t>хлеб ржано-пшеничный йодированный</t>
  </si>
  <si>
    <t>54-12м</t>
  </si>
  <si>
    <t>54-1хн</t>
  </si>
  <si>
    <t>54-13к</t>
  </si>
  <si>
    <t>Чай с сахаром</t>
  </si>
  <si>
    <t>54-45гн</t>
  </si>
  <si>
    <t>Курица тушеная с морковью</t>
  </si>
  <si>
    <t>Каша гречневая рассыпчатая</t>
  </si>
  <si>
    <t>Апельсин</t>
  </si>
  <si>
    <t>Каша вязкая молочная ячневая</t>
  </si>
  <si>
    <t>Кисель из вишни</t>
  </si>
  <si>
    <t>54-22хн</t>
  </si>
  <si>
    <t>Курица отварная</t>
  </si>
  <si>
    <t>Морковь отварная дольками</t>
  </si>
  <si>
    <t>54-27з</t>
  </si>
  <si>
    <t>54-4г</t>
  </si>
  <si>
    <t>54-21м</t>
  </si>
  <si>
    <t>Тефтели из говядины с рисом</t>
  </si>
  <si>
    <t>Макароны отварные</t>
  </si>
  <si>
    <t>54-1г</t>
  </si>
  <si>
    <t>54-16м</t>
  </si>
  <si>
    <t>54-2гн</t>
  </si>
  <si>
    <t>Каша вязкая молочная пшеничная</t>
  </si>
  <si>
    <t>Мандарин</t>
  </si>
  <si>
    <t>Рыба тушеная в томате с овощами (минтай)</t>
  </si>
  <si>
    <t>Картофель отварной в молоке</t>
  </si>
  <si>
    <t>54-11р</t>
  </si>
  <si>
    <t>54-10г</t>
  </si>
  <si>
    <t>54-25м</t>
  </si>
  <si>
    <t>54-21к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</si>
</sst>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tabSelected="1" zoomScaleNormal="100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t="s">
        <v>52</v>
      </c>
      <c r="F6">
        <v>250</v>
      </c>
      <c r="G6">
        <v>6.6</v>
      </c>
      <c r="H6">
        <v>6.8</v>
      </c>
      <c r="I6">
        <v>35.799999999999997</v>
      </c>
      <c r="J6">
        <v>230.7</v>
      </c>
      <c r="K6" t="s">
        <v>59</v>
      </c>
      <c r="L6" s="39">
        <v>27</v>
      </c>
    </row>
    <row r="7" spans="1:12" ht="14.4" x14ac:dyDescent="0.3">
      <c r="A7" s="23"/>
      <c r="B7" s="15"/>
      <c r="C7" s="11"/>
      <c r="D7" s="49" t="s">
        <v>25</v>
      </c>
      <c r="E7" t="s">
        <v>54</v>
      </c>
      <c r="F7">
        <v>30</v>
      </c>
      <c r="G7">
        <v>7</v>
      </c>
      <c r="H7">
        <v>8.9</v>
      </c>
      <c r="I7">
        <v>0</v>
      </c>
      <c r="J7">
        <v>107.5</v>
      </c>
      <c r="K7" t="s">
        <v>58</v>
      </c>
      <c r="L7" s="41">
        <v>21.78</v>
      </c>
    </row>
    <row r="8" spans="1:12" ht="14.4" x14ac:dyDescent="0.3">
      <c r="A8" s="23"/>
      <c r="B8" s="15"/>
      <c r="C8" s="11"/>
      <c r="D8" s="49" t="s">
        <v>25</v>
      </c>
      <c r="E8" t="s">
        <v>53</v>
      </c>
      <c r="F8">
        <v>10</v>
      </c>
      <c r="G8">
        <v>0.1</v>
      </c>
      <c r="H8">
        <v>7.3</v>
      </c>
      <c r="I8">
        <v>0.1</v>
      </c>
      <c r="J8">
        <v>66.099999999999994</v>
      </c>
      <c r="K8" t="s">
        <v>57</v>
      </c>
      <c r="L8" s="41">
        <v>10.029999999999999</v>
      </c>
    </row>
    <row r="9" spans="1:12" ht="14.4" x14ac:dyDescent="0.3">
      <c r="A9" s="23"/>
      <c r="B9" s="15"/>
      <c r="C9" s="11"/>
      <c r="D9" s="7" t="s">
        <v>22</v>
      </c>
      <c r="E9" t="s">
        <v>67</v>
      </c>
      <c r="F9">
        <v>200</v>
      </c>
      <c r="G9">
        <v>0.1</v>
      </c>
      <c r="H9">
        <v>0</v>
      </c>
      <c r="I9">
        <v>5.2</v>
      </c>
      <c r="J9">
        <v>21.4</v>
      </c>
      <c r="K9" t="s">
        <v>68</v>
      </c>
      <c r="L9" s="41">
        <v>6.68</v>
      </c>
    </row>
    <row r="10" spans="1:12" ht="14.4" x14ac:dyDescent="0.3">
      <c r="A10" s="23"/>
      <c r="B10" s="15"/>
      <c r="C10" s="11"/>
      <c r="D10" s="7" t="s">
        <v>30</v>
      </c>
      <c r="E10" t="s">
        <v>41</v>
      </c>
      <c r="F10">
        <v>40</v>
      </c>
      <c r="G10">
        <v>3</v>
      </c>
      <c r="H10">
        <v>0.3</v>
      </c>
      <c r="I10">
        <v>19.7</v>
      </c>
      <c r="J10">
        <v>93.8</v>
      </c>
      <c r="K10" t="s">
        <v>51</v>
      </c>
      <c r="L10" s="41">
        <v>2.3199999999999998</v>
      </c>
    </row>
    <row r="11" spans="1:12" ht="14.4" x14ac:dyDescent="0.3">
      <c r="A11" s="23"/>
      <c r="B11" s="15"/>
      <c r="C11" s="11"/>
      <c r="D11" s="7" t="s">
        <v>31</v>
      </c>
      <c r="E11" t="s">
        <v>63</v>
      </c>
      <c r="F11">
        <v>20</v>
      </c>
      <c r="G11">
        <v>1.3</v>
      </c>
      <c r="H11">
        <v>0.2</v>
      </c>
      <c r="I11">
        <v>7.9</v>
      </c>
      <c r="J11">
        <v>39.1</v>
      </c>
      <c r="K11" t="s">
        <v>51</v>
      </c>
      <c r="L11" s="41">
        <v>1.4</v>
      </c>
    </row>
    <row r="12" spans="1:12" ht="14.4" x14ac:dyDescent="0.3">
      <c r="A12" s="23"/>
      <c r="B12" s="15"/>
      <c r="C12" s="11"/>
      <c r="D12" s="7" t="s">
        <v>23</v>
      </c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550</v>
      </c>
      <c r="G15" s="19">
        <f t="shared" ref="G15:J15" si="0">SUM(G6:G14)</f>
        <v>18.099999999999998</v>
      </c>
      <c r="H15" s="19">
        <f t="shared" si="0"/>
        <v>23.5</v>
      </c>
      <c r="I15" s="19">
        <f t="shared" si="0"/>
        <v>68.7</v>
      </c>
      <c r="J15" s="19">
        <f t="shared" si="0"/>
        <v>558.59999999999991</v>
      </c>
      <c r="K15" s="25"/>
      <c r="L15" s="19">
        <f t="shared" ref="L15" si="1">SUM(L6:L14)</f>
        <v>69.210000000000008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550</v>
      </c>
      <c r="G26" s="32">
        <f t="shared" ref="G26:J26" si="4">G15+G25</f>
        <v>18.099999999999998</v>
      </c>
      <c r="H26" s="32">
        <f t="shared" si="4"/>
        <v>23.5</v>
      </c>
      <c r="I26" s="32">
        <f t="shared" si="4"/>
        <v>68.7</v>
      </c>
      <c r="J26" s="32">
        <f t="shared" si="4"/>
        <v>558.59999999999991</v>
      </c>
      <c r="K26" s="32"/>
      <c r="L26" s="32">
        <f t="shared" ref="L26" si="5">L15+L25</f>
        <v>69.210000000000008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t="s">
        <v>70</v>
      </c>
      <c r="F27">
        <v>150</v>
      </c>
      <c r="G27">
        <v>8.1999999999999993</v>
      </c>
      <c r="H27">
        <v>6.3</v>
      </c>
      <c r="I27">
        <v>35.9</v>
      </c>
      <c r="J27">
        <v>233.7</v>
      </c>
      <c r="K27" t="s">
        <v>78</v>
      </c>
      <c r="L27" s="39">
        <v>17.8</v>
      </c>
    </row>
    <row r="28" spans="1:12" ht="14.4" x14ac:dyDescent="0.3">
      <c r="A28" s="14"/>
      <c r="B28" s="15"/>
      <c r="C28" s="11"/>
      <c r="D28" s="49"/>
      <c r="E28" t="s">
        <v>69</v>
      </c>
      <c r="F28">
        <v>40</v>
      </c>
      <c r="G28">
        <v>5.6</v>
      </c>
      <c r="H28">
        <v>2.2999999999999998</v>
      </c>
      <c r="I28">
        <v>1.8</v>
      </c>
      <c r="J28">
        <v>50.5</v>
      </c>
      <c r="K28" t="s">
        <v>91</v>
      </c>
      <c r="L28" s="50">
        <v>24.86</v>
      </c>
    </row>
    <row r="29" spans="1:12" ht="14.4" x14ac:dyDescent="0.3">
      <c r="A29" s="14"/>
      <c r="B29" s="15"/>
      <c r="C29" s="11"/>
      <c r="D29" s="7" t="s">
        <v>22</v>
      </c>
      <c r="E29" t="s">
        <v>55</v>
      </c>
      <c r="F29">
        <v>200</v>
      </c>
      <c r="G29">
        <v>4.7</v>
      </c>
      <c r="H29">
        <v>3.5</v>
      </c>
      <c r="I29">
        <v>12.5</v>
      </c>
      <c r="J29">
        <v>100.4</v>
      </c>
      <c r="K29" t="s">
        <v>60</v>
      </c>
      <c r="L29" s="41">
        <v>8.8000000000000007</v>
      </c>
    </row>
    <row r="30" spans="1:12" ht="14.4" x14ac:dyDescent="0.3">
      <c r="A30" s="14"/>
      <c r="B30" s="15"/>
      <c r="C30" s="11"/>
      <c r="D30" s="7" t="s">
        <v>30</v>
      </c>
      <c r="E30" t="s">
        <v>41</v>
      </c>
      <c r="F30">
        <v>40</v>
      </c>
      <c r="G30">
        <v>3</v>
      </c>
      <c r="H30">
        <v>0.3</v>
      </c>
      <c r="I30">
        <v>19.7</v>
      </c>
      <c r="J30">
        <v>93.8</v>
      </c>
      <c r="K30" t="s">
        <v>51</v>
      </c>
      <c r="L30" s="41">
        <v>2.3199999999999998</v>
      </c>
    </row>
    <row r="31" spans="1:12" ht="14.4" x14ac:dyDescent="0.3">
      <c r="A31" s="14"/>
      <c r="B31" s="15"/>
      <c r="C31" s="11"/>
      <c r="D31" s="7" t="s">
        <v>31</v>
      </c>
      <c r="E31" t="s">
        <v>63</v>
      </c>
      <c r="F31">
        <v>20</v>
      </c>
      <c r="G31">
        <v>1.3</v>
      </c>
      <c r="H31">
        <v>0.2</v>
      </c>
      <c r="I31">
        <v>7.9</v>
      </c>
      <c r="J31">
        <v>39.1</v>
      </c>
      <c r="K31" t="s">
        <v>51</v>
      </c>
      <c r="L31" s="41">
        <v>1.2</v>
      </c>
    </row>
    <row r="32" spans="1:12" ht="14.4" x14ac:dyDescent="0.3">
      <c r="A32" s="14"/>
      <c r="B32" s="15"/>
      <c r="C32" s="11"/>
      <c r="D32" s="7" t="s">
        <v>23</v>
      </c>
      <c r="E32" t="s">
        <v>71</v>
      </c>
      <c r="F32">
        <v>100</v>
      </c>
      <c r="G32">
        <v>0.9</v>
      </c>
      <c r="H32">
        <v>0.2</v>
      </c>
      <c r="I32">
        <v>8.1</v>
      </c>
      <c r="J32">
        <v>37.799999999999997</v>
      </c>
      <c r="K32" t="s">
        <v>51</v>
      </c>
      <c r="L32" s="41">
        <v>14.23</v>
      </c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550</v>
      </c>
      <c r="G35" s="19">
        <f>SUM(G27:G34)</f>
        <v>23.7</v>
      </c>
      <c r="H35" s="19">
        <f>SUM(H27:H34)</f>
        <v>12.799999999999999</v>
      </c>
      <c r="I35" s="19">
        <f>SUM(I27:I34)</f>
        <v>85.899999999999991</v>
      </c>
      <c r="J35" s="19">
        <f>SUM(J27:J34)</f>
        <v>555.29999999999995</v>
      </c>
      <c r="K35" s="25"/>
      <c r="L35" s="19">
        <f>SUM(L27:L34)</f>
        <v>69.209999999999994</v>
      </c>
    </row>
    <row r="36" spans="1:12" ht="14.4" x14ac:dyDescent="0.3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26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27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28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7" t="s">
        <v>29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7" t="s">
        <v>30</v>
      </c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4"/>
      <c r="B42" s="15"/>
      <c r="C42" s="11"/>
      <c r="D42" s="7" t="s">
        <v>31</v>
      </c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4" t="s">
        <v>4</v>
      </c>
      <c r="D46" s="55"/>
      <c r="E46" s="31"/>
      <c r="F46" s="32">
        <f>F35+F45</f>
        <v>550</v>
      </c>
      <c r="G46" s="32">
        <f t="shared" ref="G46" si="10">G35+G45</f>
        <v>23.7</v>
      </c>
      <c r="H46" s="32">
        <f t="shared" ref="H46" si="11">H35+H45</f>
        <v>12.799999999999999</v>
      </c>
      <c r="I46" s="32">
        <f t="shared" ref="I46" si="12">I35+I45</f>
        <v>85.899999999999991</v>
      </c>
      <c r="J46" s="32">
        <f t="shared" ref="J46:L46" si="13">J35+J45</f>
        <v>555.29999999999995</v>
      </c>
      <c r="K46" s="32"/>
      <c r="L46" s="32">
        <f t="shared" si="13"/>
        <v>69.209999999999994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t="s">
        <v>61</v>
      </c>
      <c r="F47">
        <v>210</v>
      </c>
      <c r="G47">
        <v>28.6</v>
      </c>
      <c r="H47">
        <v>8.5</v>
      </c>
      <c r="I47">
        <v>34.9</v>
      </c>
      <c r="J47">
        <v>330.4</v>
      </c>
      <c r="K47" t="s">
        <v>64</v>
      </c>
      <c r="L47" s="39">
        <v>34.71</v>
      </c>
    </row>
    <row r="48" spans="1:12" ht="14.4" x14ac:dyDescent="0.3">
      <c r="A48" s="23"/>
      <c r="B48" s="15"/>
      <c r="C48" s="11"/>
      <c r="D48" s="49" t="s">
        <v>25</v>
      </c>
      <c r="E48" t="s">
        <v>54</v>
      </c>
      <c r="F48">
        <v>30</v>
      </c>
      <c r="G48">
        <v>7</v>
      </c>
      <c r="H48">
        <v>8.9</v>
      </c>
      <c r="I48">
        <v>0</v>
      </c>
      <c r="J48">
        <v>107.5</v>
      </c>
      <c r="K48" t="s">
        <v>58</v>
      </c>
      <c r="L48" s="41">
        <v>21.78</v>
      </c>
    </row>
    <row r="49" spans="1:12" ht="14.4" x14ac:dyDescent="0.3">
      <c r="A49" s="23"/>
      <c r="B49" s="15"/>
      <c r="C49" s="11"/>
      <c r="D49" s="7" t="s">
        <v>22</v>
      </c>
      <c r="E49" t="s">
        <v>62</v>
      </c>
      <c r="F49">
        <v>200</v>
      </c>
      <c r="G49">
        <v>0.5</v>
      </c>
      <c r="H49">
        <v>0</v>
      </c>
      <c r="I49">
        <v>19.8</v>
      </c>
      <c r="J49">
        <v>81</v>
      </c>
      <c r="K49" t="s">
        <v>65</v>
      </c>
      <c r="L49" s="41">
        <v>9</v>
      </c>
    </row>
    <row r="50" spans="1:12" ht="14.4" x14ac:dyDescent="0.3">
      <c r="A50" s="23"/>
      <c r="B50" s="15"/>
      <c r="C50" s="11"/>
      <c r="D50" s="7" t="s">
        <v>30</v>
      </c>
      <c r="E50" t="s">
        <v>41</v>
      </c>
      <c r="F50">
        <v>40</v>
      </c>
      <c r="G50">
        <v>3</v>
      </c>
      <c r="H50">
        <v>0.3</v>
      </c>
      <c r="I50">
        <v>19.7</v>
      </c>
      <c r="J50">
        <v>93.8</v>
      </c>
      <c r="K50" t="s">
        <v>51</v>
      </c>
      <c r="L50" s="41">
        <v>2.3199999999999998</v>
      </c>
    </row>
    <row r="51" spans="1:12" ht="14.4" x14ac:dyDescent="0.3">
      <c r="A51" s="23"/>
      <c r="B51" s="15"/>
      <c r="C51" s="11"/>
      <c r="D51" s="7" t="s">
        <v>31</v>
      </c>
      <c r="E51" t="s">
        <v>63</v>
      </c>
      <c r="F51">
        <v>20</v>
      </c>
      <c r="G51">
        <v>1.3</v>
      </c>
      <c r="H51">
        <v>0.2</v>
      </c>
      <c r="I51">
        <v>7.9</v>
      </c>
      <c r="J51">
        <v>39.1</v>
      </c>
      <c r="K51" t="s">
        <v>51</v>
      </c>
      <c r="L51" s="41">
        <v>1.4</v>
      </c>
    </row>
    <row r="52" spans="1:12" ht="14.4" x14ac:dyDescent="0.3">
      <c r="A52" s="23"/>
      <c r="B52" s="15"/>
      <c r="C52" s="11"/>
      <c r="D52" s="7" t="s">
        <v>23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40.4</v>
      </c>
      <c r="H55" s="19">
        <f>SUM(H47:H54)</f>
        <v>17.899999999999999</v>
      </c>
      <c r="I55" s="19">
        <f>SUM(I47:I54)</f>
        <v>82.300000000000011</v>
      </c>
      <c r="J55" s="19">
        <f>SUM(J47:J54)</f>
        <v>651.79999999999995</v>
      </c>
      <c r="K55" s="25"/>
      <c r="L55" s="19">
        <f>SUM(L47:L54)</f>
        <v>69.210000000000008</v>
      </c>
    </row>
    <row r="56" spans="1:12" ht="14.4" x14ac:dyDescent="0.3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54" t="s">
        <v>4</v>
      </c>
      <c r="D66" s="55"/>
      <c r="E66" s="31"/>
      <c r="F66" s="32">
        <f>F55+F65</f>
        <v>500</v>
      </c>
      <c r="G66" s="32">
        <f t="shared" ref="G66" si="18">G55+G65</f>
        <v>40.4</v>
      </c>
      <c r="H66" s="32">
        <f t="shared" ref="H66" si="19">H55+H65</f>
        <v>17.899999999999999</v>
      </c>
      <c r="I66" s="32">
        <f t="shared" ref="I66" si="20">I55+I65</f>
        <v>82.300000000000011</v>
      </c>
      <c r="J66" s="32">
        <f t="shared" ref="J66:L66" si="21">J55+J65</f>
        <v>651.79999999999995</v>
      </c>
      <c r="K66" s="32"/>
      <c r="L66" s="32">
        <f t="shared" si="21"/>
        <v>69.210000000000008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t="s">
        <v>72</v>
      </c>
      <c r="F67">
        <v>200</v>
      </c>
      <c r="G67">
        <v>7.2</v>
      </c>
      <c r="H67">
        <v>9.3000000000000007</v>
      </c>
      <c r="I67">
        <v>34.1</v>
      </c>
      <c r="J67">
        <v>249</v>
      </c>
      <c r="K67" t="s">
        <v>92</v>
      </c>
      <c r="L67" s="39">
        <v>12.68</v>
      </c>
    </row>
    <row r="68" spans="1:12" ht="14.4" x14ac:dyDescent="0.3">
      <c r="A68" s="23"/>
      <c r="B68" s="15"/>
      <c r="C68" s="11"/>
      <c r="D68" s="49" t="s">
        <v>25</v>
      </c>
      <c r="E68" t="s">
        <v>54</v>
      </c>
      <c r="F68">
        <v>30</v>
      </c>
      <c r="G68">
        <v>7</v>
      </c>
      <c r="H68">
        <v>8.9</v>
      </c>
      <c r="I68">
        <v>0</v>
      </c>
      <c r="J68">
        <v>107.5</v>
      </c>
      <c r="K68" t="s">
        <v>58</v>
      </c>
      <c r="L68" s="50">
        <v>21.78</v>
      </c>
    </row>
    <row r="69" spans="1:12" ht="14.4" x14ac:dyDescent="0.3">
      <c r="A69" s="23"/>
      <c r="B69" s="15"/>
      <c r="C69" s="11"/>
      <c r="D69" s="49" t="s">
        <v>25</v>
      </c>
      <c r="E69" t="s">
        <v>53</v>
      </c>
      <c r="F69">
        <v>10</v>
      </c>
      <c r="G69">
        <v>0.1</v>
      </c>
      <c r="H69">
        <v>7.3</v>
      </c>
      <c r="I69">
        <v>0.1</v>
      </c>
      <c r="J69">
        <v>66.099999999999994</v>
      </c>
      <c r="K69" t="s">
        <v>57</v>
      </c>
      <c r="L69" s="41">
        <v>10.029999999999999</v>
      </c>
    </row>
    <row r="70" spans="1:12" ht="14.4" x14ac:dyDescent="0.3">
      <c r="A70" s="23"/>
      <c r="B70" s="15"/>
      <c r="C70" s="11"/>
      <c r="D70" s="7" t="s">
        <v>22</v>
      </c>
      <c r="E70" t="s">
        <v>73</v>
      </c>
      <c r="F70">
        <v>200</v>
      </c>
      <c r="G70">
        <v>0.2</v>
      </c>
      <c r="H70">
        <v>0</v>
      </c>
      <c r="I70">
        <v>12.9</v>
      </c>
      <c r="J70">
        <v>52.9</v>
      </c>
      <c r="K70" t="s">
        <v>74</v>
      </c>
      <c r="L70" s="41">
        <v>7</v>
      </c>
    </row>
    <row r="71" spans="1:12" ht="14.4" x14ac:dyDescent="0.3">
      <c r="A71" s="23"/>
      <c r="B71" s="15"/>
      <c r="C71" s="11"/>
      <c r="D71" s="7" t="s">
        <v>30</v>
      </c>
      <c r="E71" t="s">
        <v>41</v>
      </c>
      <c r="F71">
        <v>40</v>
      </c>
      <c r="G71">
        <v>3</v>
      </c>
      <c r="H71">
        <v>0.3</v>
      </c>
      <c r="I71">
        <v>19.7</v>
      </c>
      <c r="J71">
        <v>93.8</v>
      </c>
      <c r="K71" t="s">
        <v>51</v>
      </c>
      <c r="L71" s="41">
        <v>2.3199999999999998</v>
      </c>
    </row>
    <row r="72" spans="1:12" ht="14.4" x14ac:dyDescent="0.3">
      <c r="A72" s="23"/>
      <c r="B72" s="15"/>
      <c r="C72" s="11"/>
      <c r="D72" s="7" t="s">
        <v>31</v>
      </c>
      <c r="E72" t="s">
        <v>42</v>
      </c>
      <c r="F72">
        <v>20</v>
      </c>
      <c r="G72">
        <v>1.3</v>
      </c>
      <c r="H72">
        <v>0.2</v>
      </c>
      <c r="I72">
        <v>7.9</v>
      </c>
      <c r="J72">
        <v>39.1</v>
      </c>
      <c r="K72" t="s">
        <v>51</v>
      </c>
      <c r="L72" s="41">
        <v>1.4</v>
      </c>
    </row>
    <row r="73" spans="1:12" ht="14.4" x14ac:dyDescent="0.3">
      <c r="A73" s="23"/>
      <c r="B73" s="15"/>
      <c r="C73" s="11"/>
      <c r="D73" s="7" t="s">
        <v>23</v>
      </c>
      <c r="E73" t="s">
        <v>56</v>
      </c>
      <c r="F73">
        <v>100</v>
      </c>
      <c r="G73">
        <v>0.4</v>
      </c>
      <c r="H73">
        <v>0.4</v>
      </c>
      <c r="I73">
        <v>9.8000000000000007</v>
      </c>
      <c r="J73">
        <v>44.4</v>
      </c>
      <c r="K73" t="s">
        <v>51</v>
      </c>
      <c r="L73" s="41">
        <v>14</v>
      </c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SUM(F67:F75)</f>
        <v>600</v>
      </c>
      <c r="G76" s="19">
        <f>SUM(G67:G75)</f>
        <v>19.2</v>
      </c>
      <c r="H76" s="19">
        <f>SUM(H67:H75)</f>
        <v>26.400000000000002</v>
      </c>
      <c r="I76" s="19">
        <f>SUM(I67:I75)</f>
        <v>84.5</v>
      </c>
      <c r="J76" s="19">
        <f>SUM(J67:J75)</f>
        <v>652.79999999999995</v>
      </c>
      <c r="K76" s="25"/>
      <c r="L76" s="19">
        <f>SUM(L67:L75)</f>
        <v>69.210000000000008</v>
      </c>
    </row>
    <row r="77" spans="1:12" ht="14.4" x14ac:dyDescent="0.3">
      <c r="A77" s="26">
        <f>A67</f>
        <v>1</v>
      </c>
      <c r="B77" s="13">
        <f>B67</f>
        <v>4</v>
      </c>
      <c r="C77" s="10" t="s">
        <v>24</v>
      </c>
      <c r="D77" s="7" t="s">
        <v>25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26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27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28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7" t="s">
        <v>29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7" t="s">
        <v>30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7" t="s">
        <v>31</v>
      </c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4"/>
      <c r="B86" s="17"/>
      <c r="C86" s="8"/>
      <c r="D86" s="18" t="s">
        <v>32</v>
      </c>
      <c r="E86" s="9"/>
      <c r="F86" s="19">
        <f>SUM(F77:F85)</f>
        <v>0</v>
      </c>
      <c r="G86" s="19">
        <f t="shared" ref="G86" si="22">SUM(G77:G85)</f>
        <v>0</v>
      </c>
      <c r="H86" s="19">
        <f t="shared" ref="H86" si="23">SUM(H77:H85)</f>
        <v>0</v>
      </c>
      <c r="I86" s="19">
        <f t="shared" ref="I86" si="24">SUM(I77:I85)</f>
        <v>0</v>
      </c>
      <c r="J86" s="19">
        <f t="shared" ref="J86:L86" si="25">SUM(J77:J85)</f>
        <v>0</v>
      </c>
      <c r="K86" s="25"/>
      <c r="L86" s="19">
        <f t="shared" si="25"/>
        <v>0</v>
      </c>
    </row>
    <row r="87" spans="1:12" ht="15.75" customHeight="1" thickBot="1" x14ac:dyDescent="0.3">
      <c r="A87" s="29">
        <f>A67</f>
        <v>1</v>
      </c>
      <c r="B87" s="30">
        <f>B67</f>
        <v>4</v>
      </c>
      <c r="C87" s="54" t="s">
        <v>4</v>
      </c>
      <c r="D87" s="55"/>
      <c r="E87" s="31"/>
      <c r="F87" s="32">
        <f>F76+F86</f>
        <v>600</v>
      </c>
      <c r="G87" s="32">
        <f t="shared" ref="G87" si="26">G76+G86</f>
        <v>19.2</v>
      </c>
      <c r="H87" s="32">
        <f t="shared" ref="H87" si="27">H76+H86</f>
        <v>26.400000000000002</v>
      </c>
      <c r="I87" s="32">
        <f t="shared" ref="I87" si="28">I76+I86</f>
        <v>84.5</v>
      </c>
      <c r="J87" s="32">
        <f t="shared" ref="J87:L87" si="29">J76+J86</f>
        <v>652.79999999999995</v>
      </c>
      <c r="K87" s="32"/>
      <c r="L87" s="32">
        <f t="shared" si="29"/>
        <v>69.210000000000008</v>
      </c>
    </row>
    <row r="88" spans="1:12" ht="14.4" x14ac:dyDescent="0.3">
      <c r="A88" s="20">
        <v>1</v>
      </c>
      <c r="B88" s="21">
        <v>5</v>
      </c>
      <c r="C88" s="22" t="s">
        <v>20</v>
      </c>
      <c r="D88" s="5" t="s">
        <v>21</v>
      </c>
      <c r="E88" t="s">
        <v>38</v>
      </c>
      <c r="F88">
        <v>200</v>
      </c>
      <c r="G88">
        <v>19.3</v>
      </c>
      <c r="H88">
        <v>1.8</v>
      </c>
      <c r="I88">
        <v>45</v>
      </c>
      <c r="J88">
        <v>273.10000000000002</v>
      </c>
      <c r="K88" t="s">
        <v>47</v>
      </c>
      <c r="L88" s="39">
        <v>19.23</v>
      </c>
    </row>
    <row r="89" spans="1:12" ht="14.4" x14ac:dyDescent="0.3">
      <c r="A89" s="23"/>
      <c r="B89" s="15"/>
      <c r="C89" s="11"/>
      <c r="D89" s="6"/>
      <c r="E89" t="s">
        <v>39</v>
      </c>
      <c r="F89">
        <v>50</v>
      </c>
      <c r="G89">
        <v>9.1</v>
      </c>
      <c r="H89">
        <v>8.6999999999999993</v>
      </c>
      <c r="I89">
        <v>8.1999999999999993</v>
      </c>
      <c r="J89">
        <v>147.6</v>
      </c>
      <c r="K89" t="s">
        <v>48</v>
      </c>
      <c r="L89" s="41">
        <v>31.37</v>
      </c>
    </row>
    <row r="90" spans="1:12" ht="14.4" x14ac:dyDescent="0.3">
      <c r="A90" s="23"/>
      <c r="B90" s="15"/>
      <c r="C90" s="11"/>
      <c r="D90" s="6"/>
      <c r="E90" t="s">
        <v>46</v>
      </c>
      <c r="F90">
        <v>100</v>
      </c>
      <c r="G90">
        <v>3.3</v>
      </c>
      <c r="H90">
        <v>2.4</v>
      </c>
      <c r="I90">
        <v>8.9</v>
      </c>
      <c r="J90">
        <v>70.599999999999994</v>
      </c>
      <c r="K90" t="s">
        <v>49</v>
      </c>
      <c r="L90" s="41">
        <v>7.8</v>
      </c>
    </row>
    <row r="91" spans="1:12" ht="14.4" x14ac:dyDescent="0.3">
      <c r="A91" s="23"/>
      <c r="B91" s="15"/>
      <c r="C91" s="11"/>
      <c r="D91" s="7" t="s">
        <v>22</v>
      </c>
      <c r="E91" t="s">
        <v>40</v>
      </c>
      <c r="F91">
        <v>200</v>
      </c>
      <c r="G91">
        <v>0.2</v>
      </c>
      <c r="H91">
        <v>0.1</v>
      </c>
      <c r="I91">
        <v>6.6</v>
      </c>
      <c r="J91">
        <v>27.9</v>
      </c>
      <c r="K91" t="s">
        <v>50</v>
      </c>
      <c r="L91" s="41">
        <v>7.29</v>
      </c>
    </row>
    <row r="92" spans="1:12" ht="14.4" x14ac:dyDescent="0.3">
      <c r="A92" s="23"/>
      <c r="B92" s="15"/>
      <c r="C92" s="11"/>
      <c r="D92" s="7" t="s">
        <v>30</v>
      </c>
      <c r="E92" t="s">
        <v>41</v>
      </c>
      <c r="F92">
        <v>40</v>
      </c>
      <c r="G92">
        <v>3</v>
      </c>
      <c r="H92">
        <v>0.3</v>
      </c>
      <c r="I92">
        <v>19.7</v>
      </c>
      <c r="J92">
        <v>93.8</v>
      </c>
      <c r="K92" t="s">
        <v>51</v>
      </c>
      <c r="L92" s="41">
        <v>2.3199999999999998</v>
      </c>
    </row>
    <row r="93" spans="1:12" ht="14.4" x14ac:dyDescent="0.3">
      <c r="A93" s="23"/>
      <c r="B93" s="15"/>
      <c r="C93" s="11"/>
      <c r="D93" s="7" t="s">
        <v>31</v>
      </c>
      <c r="E93" t="s">
        <v>42</v>
      </c>
      <c r="F93">
        <v>20</v>
      </c>
      <c r="G93">
        <v>1.3</v>
      </c>
      <c r="H93">
        <v>0.2</v>
      </c>
      <c r="I93">
        <v>7.9</v>
      </c>
      <c r="J93">
        <v>39.1</v>
      </c>
      <c r="K93" t="s">
        <v>51</v>
      </c>
      <c r="L93" s="41">
        <v>1.2</v>
      </c>
    </row>
    <row r="94" spans="1:12" ht="14.4" x14ac:dyDescent="0.3">
      <c r="A94" s="23"/>
      <c r="B94" s="15"/>
      <c r="C94" s="11"/>
      <c r="D94" s="7" t="s">
        <v>23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SUM(F88:F94)</f>
        <v>610</v>
      </c>
      <c r="G95" s="19">
        <f t="shared" ref="G95" si="30">SUM(G88:G94)</f>
        <v>36.199999999999996</v>
      </c>
      <c r="H95" s="19">
        <f t="shared" ref="H95" si="31">SUM(H88:H94)</f>
        <v>13.5</v>
      </c>
      <c r="I95" s="19">
        <f t="shared" ref="I95" si="32">SUM(I88:I94)</f>
        <v>96.300000000000011</v>
      </c>
      <c r="J95" s="19">
        <f t="shared" ref="J95:L95" si="33">SUM(J88:J94)</f>
        <v>652.1</v>
      </c>
      <c r="K95" s="25"/>
      <c r="L95" s="19">
        <f t="shared" si="33"/>
        <v>69.209999999999994</v>
      </c>
    </row>
    <row r="96" spans="1:12" ht="14.4" x14ac:dyDescent="0.3">
      <c r="A96" s="26">
        <f>A88</f>
        <v>1</v>
      </c>
      <c r="B96" s="13">
        <f>B88</f>
        <v>5</v>
      </c>
      <c r="C96" s="10" t="s">
        <v>24</v>
      </c>
      <c r="D96" s="7" t="s">
        <v>25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26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27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28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29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7" t="s">
        <v>30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 x14ac:dyDescent="0.3">
      <c r="A106" s="29">
        <f>A88</f>
        <v>1</v>
      </c>
      <c r="B106" s="30">
        <f>B88</f>
        <v>5</v>
      </c>
      <c r="C106" s="54" t="s">
        <v>4</v>
      </c>
      <c r="D106" s="55"/>
      <c r="E106" s="31"/>
      <c r="F106" s="32">
        <f>F95+F105</f>
        <v>610</v>
      </c>
      <c r="G106" s="32">
        <f t="shared" ref="G106" si="38">G95+G105</f>
        <v>36.199999999999996</v>
      </c>
      <c r="H106" s="32">
        <f t="shared" ref="H106" si="39">H95+H105</f>
        <v>13.5</v>
      </c>
      <c r="I106" s="32">
        <f t="shared" ref="I106" si="40">I95+I105</f>
        <v>96.300000000000011</v>
      </c>
      <c r="J106" s="32">
        <f t="shared" ref="J106:L106" si="41">J95+J105</f>
        <v>652.1</v>
      </c>
      <c r="K106" s="32"/>
      <c r="L106" s="32">
        <f t="shared" si="41"/>
        <v>69.209999999999994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t="s">
        <v>52</v>
      </c>
      <c r="F107">
        <v>200</v>
      </c>
      <c r="G107">
        <v>5.3</v>
      </c>
      <c r="H107">
        <v>5.4</v>
      </c>
      <c r="I107">
        <v>28.7</v>
      </c>
      <c r="J107">
        <v>184.5</v>
      </c>
      <c r="K107" t="s">
        <v>59</v>
      </c>
      <c r="L107" s="39">
        <v>13</v>
      </c>
    </row>
    <row r="108" spans="1:12" ht="14.4" x14ac:dyDescent="0.3">
      <c r="A108" s="23"/>
      <c r="B108" s="15"/>
      <c r="C108" s="11"/>
      <c r="D108" s="7" t="s">
        <v>25</v>
      </c>
      <c r="E108" t="s">
        <v>53</v>
      </c>
      <c r="F108">
        <v>10</v>
      </c>
      <c r="G108">
        <v>0.1</v>
      </c>
      <c r="H108">
        <v>7.3</v>
      </c>
      <c r="I108">
        <v>0.1</v>
      </c>
      <c r="J108">
        <v>66.099999999999994</v>
      </c>
      <c r="K108" t="s">
        <v>57</v>
      </c>
      <c r="L108" s="50">
        <v>10.029999999999999</v>
      </c>
    </row>
    <row r="109" spans="1:12" ht="14.4" x14ac:dyDescent="0.3">
      <c r="A109" s="23"/>
      <c r="B109" s="15"/>
      <c r="C109" s="11"/>
      <c r="D109" s="7" t="s">
        <v>25</v>
      </c>
      <c r="E109" t="s">
        <v>54</v>
      </c>
      <c r="F109">
        <v>30</v>
      </c>
      <c r="G109">
        <v>7</v>
      </c>
      <c r="H109">
        <v>8.9</v>
      </c>
      <c r="I109">
        <v>0</v>
      </c>
      <c r="J109">
        <v>107.5</v>
      </c>
      <c r="K109" t="s">
        <v>58</v>
      </c>
      <c r="L109" s="41">
        <v>21.78</v>
      </c>
    </row>
    <row r="110" spans="1:12" ht="14.4" x14ac:dyDescent="0.3">
      <c r="A110" s="23"/>
      <c r="B110" s="15"/>
      <c r="C110" s="11"/>
      <c r="D110" s="7" t="s">
        <v>22</v>
      </c>
      <c r="E110" t="s">
        <v>55</v>
      </c>
      <c r="F110">
        <v>200</v>
      </c>
      <c r="G110">
        <v>4.7</v>
      </c>
      <c r="H110">
        <v>3.5</v>
      </c>
      <c r="I110">
        <v>12.5</v>
      </c>
      <c r="J110">
        <v>100.4</v>
      </c>
      <c r="K110" t="s">
        <v>60</v>
      </c>
      <c r="L110" s="41">
        <v>8.8000000000000007</v>
      </c>
    </row>
    <row r="111" spans="1:12" ht="14.4" x14ac:dyDescent="0.3">
      <c r="A111" s="23"/>
      <c r="B111" s="15"/>
      <c r="C111" s="11"/>
      <c r="D111" s="7" t="s">
        <v>30</v>
      </c>
      <c r="E111" t="s">
        <v>41</v>
      </c>
      <c r="F111">
        <v>40</v>
      </c>
      <c r="G111">
        <v>3</v>
      </c>
      <c r="H111">
        <v>0.3</v>
      </c>
      <c r="I111">
        <v>19.7</v>
      </c>
      <c r="J111">
        <v>93.8</v>
      </c>
      <c r="K111" t="s">
        <v>51</v>
      </c>
      <c r="L111" s="41">
        <v>2.3199999999999998</v>
      </c>
    </row>
    <row r="112" spans="1:12" ht="14.4" x14ac:dyDescent="0.3">
      <c r="A112" s="23"/>
      <c r="B112" s="15"/>
      <c r="C112" s="11"/>
      <c r="D112" s="7" t="s">
        <v>31</v>
      </c>
      <c r="E112" t="s">
        <v>42</v>
      </c>
      <c r="F112">
        <v>20</v>
      </c>
      <c r="G112">
        <v>1.3</v>
      </c>
      <c r="H112">
        <v>0.2</v>
      </c>
      <c r="I112">
        <v>7.9</v>
      </c>
      <c r="J112">
        <v>39.1</v>
      </c>
      <c r="K112" t="s">
        <v>51</v>
      </c>
      <c r="L112" s="41">
        <v>1.2</v>
      </c>
    </row>
    <row r="113" spans="1:12" ht="14.4" x14ac:dyDescent="0.3">
      <c r="A113" s="23"/>
      <c r="B113" s="15"/>
      <c r="C113" s="11"/>
      <c r="D113" s="7" t="s">
        <v>23</v>
      </c>
      <c r="E113" t="s">
        <v>56</v>
      </c>
      <c r="F113">
        <v>100</v>
      </c>
      <c r="G113">
        <v>0.4</v>
      </c>
      <c r="H113">
        <v>0.4</v>
      </c>
      <c r="I113">
        <v>9.8000000000000007</v>
      </c>
      <c r="J113">
        <v>44.4</v>
      </c>
      <c r="K113" t="s">
        <v>51</v>
      </c>
      <c r="L113" s="41">
        <v>12.08</v>
      </c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4"/>
      <c r="B116" s="17"/>
      <c r="C116" s="8"/>
      <c r="D116" s="18" t="s">
        <v>32</v>
      </c>
      <c r="E116" s="9"/>
      <c r="F116" s="19">
        <f>SUM(F107:F115)</f>
        <v>600</v>
      </c>
      <c r="G116" s="19">
        <f>SUM(G107:G115)</f>
        <v>21.799999999999997</v>
      </c>
      <c r="H116" s="19">
        <f>SUM(H107:H115)</f>
        <v>26</v>
      </c>
      <c r="I116" s="19">
        <f>SUM(I107:I115)</f>
        <v>78.7</v>
      </c>
      <c r="J116" s="19">
        <f>SUM(J107:J115)</f>
        <v>635.79999999999995</v>
      </c>
      <c r="K116" s="25"/>
      <c r="L116" s="19">
        <f>SUM(L107:L115)</f>
        <v>69.210000000000008</v>
      </c>
    </row>
    <row r="117" spans="1:12" ht="14.4" x14ac:dyDescent="0.3">
      <c r="A117" s="26">
        <f>A107</f>
        <v>2</v>
      </c>
      <c r="B117" s="13">
        <f>B107</f>
        <v>1</v>
      </c>
      <c r="C117" s="10" t="s">
        <v>24</v>
      </c>
      <c r="D117" s="7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7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7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3"/>
      <c r="B122" s="15"/>
      <c r="C122" s="11"/>
      <c r="D122" s="7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24"/>
      <c r="B126" s="17"/>
      <c r="C126" s="8"/>
      <c r="D126" s="18" t="s">
        <v>32</v>
      </c>
      <c r="E126" s="9"/>
      <c r="F126" s="19">
        <f>SUM(F117:F125)</f>
        <v>0</v>
      </c>
      <c r="G126" s="19">
        <f t="shared" ref="G126:J126" si="42">SUM(G117:G125)</f>
        <v>0</v>
      </c>
      <c r="H126" s="19">
        <f t="shared" si="42"/>
        <v>0</v>
      </c>
      <c r="I126" s="19">
        <f t="shared" si="42"/>
        <v>0</v>
      </c>
      <c r="J126" s="19">
        <f t="shared" si="42"/>
        <v>0</v>
      </c>
      <c r="K126" s="25"/>
      <c r="L126" s="19">
        <f t="shared" ref="L126" si="43">SUM(L117:L125)</f>
        <v>0</v>
      </c>
    </row>
    <row r="127" spans="1:12" ht="15" thickBot="1" x14ac:dyDescent="0.3">
      <c r="A127" s="29">
        <f>A107</f>
        <v>2</v>
      </c>
      <c r="B127" s="30">
        <f>B107</f>
        <v>1</v>
      </c>
      <c r="C127" s="54" t="s">
        <v>4</v>
      </c>
      <c r="D127" s="55"/>
      <c r="E127" s="31"/>
      <c r="F127" s="32">
        <f>F116+F126</f>
        <v>600</v>
      </c>
      <c r="G127" s="32">
        <f t="shared" ref="G127" si="44">G116+G126</f>
        <v>21.799999999999997</v>
      </c>
      <c r="H127" s="32">
        <f t="shared" ref="H127" si="45">H116+H126</f>
        <v>26</v>
      </c>
      <c r="I127" s="32">
        <f t="shared" ref="I127" si="46">I116+I126</f>
        <v>78.7</v>
      </c>
      <c r="J127" s="32">
        <f t="shared" ref="J127:L127" si="47">J116+J126</f>
        <v>635.79999999999995</v>
      </c>
      <c r="K127" s="32"/>
      <c r="L127" s="32">
        <f t="shared" si="47"/>
        <v>69.210000000000008</v>
      </c>
    </row>
    <row r="128" spans="1:12" ht="14.4" x14ac:dyDescent="0.3">
      <c r="A128" s="14">
        <v>2</v>
      </c>
      <c r="B128" s="15">
        <v>2</v>
      </c>
      <c r="C128" s="22" t="s">
        <v>20</v>
      </c>
      <c r="D128" s="5" t="s">
        <v>21</v>
      </c>
      <c r="E128" t="s">
        <v>75</v>
      </c>
      <c r="F128">
        <v>50</v>
      </c>
      <c r="G128">
        <v>16.100000000000001</v>
      </c>
      <c r="H128">
        <v>1.2</v>
      </c>
      <c r="I128">
        <v>0.5</v>
      </c>
      <c r="J128">
        <v>77.400000000000006</v>
      </c>
      <c r="K128" t="s">
        <v>79</v>
      </c>
      <c r="L128" s="39">
        <v>31.57</v>
      </c>
    </row>
    <row r="129" spans="1:12" ht="14.4" x14ac:dyDescent="0.3">
      <c r="A129" s="14"/>
      <c r="B129" s="15"/>
      <c r="C129" s="11"/>
      <c r="D129" s="7" t="s">
        <v>28</v>
      </c>
      <c r="E129" t="s">
        <v>70</v>
      </c>
      <c r="F129">
        <v>200</v>
      </c>
      <c r="G129">
        <v>11</v>
      </c>
      <c r="H129">
        <v>8.5</v>
      </c>
      <c r="I129">
        <v>47.9</v>
      </c>
      <c r="J129">
        <v>311.60000000000002</v>
      </c>
      <c r="K129" t="s">
        <v>78</v>
      </c>
      <c r="L129" s="50">
        <v>20.92</v>
      </c>
    </row>
    <row r="130" spans="1:12" ht="14.4" x14ac:dyDescent="0.3">
      <c r="A130" s="14"/>
      <c r="B130" s="15"/>
      <c r="C130" s="11"/>
      <c r="D130" s="7" t="s">
        <v>25</v>
      </c>
      <c r="E130" t="s">
        <v>76</v>
      </c>
      <c r="F130">
        <v>50</v>
      </c>
      <c r="G130">
        <v>0.7</v>
      </c>
      <c r="H130">
        <v>1.6</v>
      </c>
      <c r="I130">
        <v>3.5</v>
      </c>
      <c r="J130">
        <v>31.3</v>
      </c>
      <c r="K130" t="s">
        <v>77</v>
      </c>
      <c r="L130" s="41">
        <v>4</v>
      </c>
    </row>
    <row r="131" spans="1:12" ht="14.4" x14ac:dyDescent="0.3">
      <c r="A131" s="14"/>
      <c r="B131" s="15"/>
      <c r="C131" s="11"/>
      <c r="D131" s="7" t="s">
        <v>22</v>
      </c>
      <c r="E131" t="s">
        <v>62</v>
      </c>
      <c r="F131">
        <v>200</v>
      </c>
      <c r="G131">
        <v>0.5</v>
      </c>
      <c r="H131">
        <v>0</v>
      </c>
      <c r="I131">
        <v>19.8</v>
      </c>
      <c r="J131">
        <v>81</v>
      </c>
      <c r="K131" t="s">
        <v>65</v>
      </c>
      <c r="L131" s="41">
        <v>9</v>
      </c>
    </row>
    <row r="132" spans="1:12" ht="14.4" x14ac:dyDescent="0.3">
      <c r="A132" s="14"/>
      <c r="B132" s="15"/>
      <c r="C132" s="11"/>
      <c r="D132" s="7" t="s">
        <v>30</v>
      </c>
      <c r="E132" t="s">
        <v>41</v>
      </c>
      <c r="F132">
        <v>40</v>
      </c>
      <c r="G132">
        <v>3</v>
      </c>
      <c r="H132">
        <v>0.3</v>
      </c>
      <c r="I132">
        <v>19.7</v>
      </c>
      <c r="J132">
        <v>93.8</v>
      </c>
      <c r="K132" t="s">
        <v>51</v>
      </c>
      <c r="L132" s="41">
        <v>2.3199999999999998</v>
      </c>
    </row>
    <row r="133" spans="1:12" ht="14.4" x14ac:dyDescent="0.3">
      <c r="A133" s="14"/>
      <c r="B133" s="15"/>
      <c r="C133" s="11"/>
      <c r="D133" s="7" t="s">
        <v>31</v>
      </c>
      <c r="E133" t="s">
        <v>63</v>
      </c>
      <c r="F133">
        <v>20</v>
      </c>
      <c r="G133">
        <v>1.3</v>
      </c>
      <c r="H133">
        <v>0.2</v>
      </c>
      <c r="I133">
        <v>7.9</v>
      </c>
      <c r="J133">
        <v>39.1</v>
      </c>
      <c r="K133" t="s">
        <v>51</v>
      </c>
      <c r="L133" s="41">
        <v>1.4</v>
      </c>
    </row>
    <row r="134" spans="1:12" ht="14.4" x14ac:dyDescent="0.3">
      <c r="A134" s="14"/>
      <c r="B134" s="15"/>
      <c r="C134" s="11"/>
      <c r="D134" s="7" t="s">
        <v>23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560</v>
      </c>
      <c r="G137" s="19">
        <f t="shared" ref="G137:J137" si="48">SUM(G128:G136)</f>
        <v>32.6</v>
      </c>
      <c r="H137" s="19">
        <f t="shared" si="48"/>
        <v>11.799999999999999</v>
      </c>
      <c r="I137" s="19">
        <f t="shared" si="48"/>
        <v>99.300000000000011</v>
      </c>
      <c r="J137" s="19">
        <f t="shared" si="48"/>
        <v>634.20000000000005</v>
      </c>
      <c r="K137" s="25"/>
      <c r="L137" s="19">
        <f t="shared" ref="L137" si="49">SUM(L128:L136)</f>
        <v>69.210000000000008</v>
      </c>
    </row>
    <row r="138" spans="1:12" ht="14.4" x14ac:dyDescent="0.3">
      <c r="A138" s="13">
        <f>A128</f>
        <v>2</v>
      </c>
      <c r="B138" s="13">
        <f>B128</f>
        <v>2</v>
      </c>
      <c r="C138" s="10" t="s">
        <v>24</v>
      </c>
      <c r="D138" s="7" t="s">
        <v>25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7" t="s">
        <v>26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4"/>
      <c r="B140" s="15"/>
      <c r="C140" s="11"/>
      <c r="D140" s="7" t="s">
        <v>27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4"/>
      <c r="B141" s="15"/>
      <c r="C141" s="11"/>
      <c r="D141" s="7" t="s">
        <v>28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14"/>
      <c r="B142" s="15"/>
      <c r="C142" s="11"/>
      <c r="D142" s="7" t="s">
        <v>29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14"/>
      <c r="B143" s="15"/>
      <c r="C143" s="11"/>
      <c r="D143" s="7" t="s">
        <v>30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7" t="s">
        <v>31</v>
      </c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14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16"/>
      <c r="B147" s="17"/>
      <c r="C147" s="8"/>
      <c r="D147" s="18" t="s">
        <v>32</v>
      </c>
      <c r="E147" s="9"/>
      <c r="F147" s="19">
        <f>SUM(F138:F146)</f>
        <v>0</v>
      </c>
      <c r="G147" s="19">
        <f t="shared" ref="G147:J147" si="50">SUM(G138:G146)</f>
        <v>0</v>
      </c>
      <c r="H147" s="19">
        <f t="shared" si="50"/>
        <v>0</v>
      </c>
      <c r="I147" s="19">
        <f t="shared" si="50"/>
        <v>0</v>
      </c>
      <c r="J147" s="19">
        <f t="shared" si="50"/>
        <v>0</v>
      </c>
      <c r="K147" s="25"/>
      <c r="L147" s="19">
        <f t="shared" ref="L147" si="51">SUM(L138:L146)</f>
        <v>0</v>
      </c>
    </row>
    <row r="148" spans="1:12" ht="15" thickBot="1" x14ac:dyDescent="0.3">
      <c r="A148" s="33">
        <f>A128</f>
        <v>2</v>
      </c>
      <c r="B148" s="33">
        <f>B128</f>
        <v>2</v>
      </c>
      <c r="C148" s="54" t="s">
        <v>4</v>
      </c>
      <c r="D148" s="55"/>
      <c r="E148" s="31"/>
      <c r="F148" s="32">
        <f>F137+F147</f>
        <v>560</v>
      </c>
      <c r="G148" s="32">
        <f t="shared" ref="G148" si="52">G137+G147</f>
        <v>32.6</v>
      </c>
      <c r="H148" s="32">
        <f t="shared" ref="H148" si="53">H137+H147</f>
        <v>11.799999999999999</v>
      </c>
      <c r="I148" s="32">
        <f t="shared" ref="I148" si="54">I137+I147</f>
        <v>99.300000000000011</v>
      </c>
      <c r="J148" s="32">
        <f t="shared" ref="J148:L148" si="55">J137+J147</f>
        <v>634.20000000000005</v>
      </c>
      <c r="K148" s="32"/>
      <c r="L148" s="32">
        <f t="shared" si="55"/>
        <v>69.210000000000008</v>
      </c>
    </row>
    <row r="149" spans="1:12" ht="14.4" x14ac:dyDescent="0.3">
      <c r="A149" s="20">
        <v>2</v>
      </c>
      <c r="B149" s="21">
        <v>3</v>
      </c>
      <c r="C149" s="22" t="s">
        <v>20</v>
      </c>
      <c r="D149" s="5" t="s">
        <v>21</v>
      </c>
      <c r="E149" t="s">
        <v>80</v>
      </c>
      <c r="F149">
        <v>60</v>
      </c>
      <c r="G149">
        <v>8.6999999999999993</v>
      </c>
      <c r="H149">
        <v>8.8000000000000007</v>
      </c>
      <c r="I149">
        <v>4.9000000000000004</v>
      </c>
      <c r="J149">
        <v>133.1</v>
      </c>
      <c r="K149" t="s">
        <v>83</v>
      </c>
      <c r="L149" s="39">
        <v>25</v>
      </c>
    </row>
    <row r="150" spans="1:12" ht="14.4" x14ac:dyDescent="0.3">
      <c r="A150" s="23"/>
      <c r="B150" s="15"/>
      <c r="C150" s="11"/>
      <c r="D150" s="7"/>
      <c r="E150" t="s">
        <v>81</v>
      </c>
      <c r="F150">
        <v>150</v>
      </c>
      <c r="G150">
        <v>5.3</v>
      </c>
      <c r="H150">
        <v>4.9000000000000004</v>
      </c>
      <c r="I150">
        <v>32.799999999999997</v>
      </c>
      <c r="J150">
        <v>196.8</v>
      </c>
      <c r="K150" t="s">
        <v>82</v>
      </c>
      <c r="L150" s="41">
        <v>15.98</v>
      </c>
    </row>
    <row r="151" spans="1:12" ht="14.4" x14ac:dyDescent="0.3">
      <c r="A151" s="23"/>
      <c r="B151" s="15"/>
      <c r="C151" s="11"/>
      <c r="D151" s="7"/>
      <c r="E151" t="s">
        <v>46</v>
      </c>
      <c r="F151">
        <v>100</v>
      </c>
      <c r="G151">
        <v>3.3</v>
      </c>
      <c r="H151">
        <v>2.4</v>
      </c>
      <c r="I151">
        <v>8.9</v>
      </c>
      <c r="J151">
        <v>70.599999999999994</v>
      </c>
      <c r="K151" t="s">
        <v>49</v>
      </c>
      <c r="L151" s="41">
        <v>7.8</v>
      </c>
    </row>
    <row r="152" spans="1:12" ht="14.4" x14ac:dyDescent="0.3">
      <c r="A152" s="23"/>
      <c r="B152" s="15"/>
      <c r="C152" s="11"/>
      <c r="D152" s="7"/>
      <c r="E152" t="s">
        <v>53</v>
      </c>
      <c r="F152">
        <v>10</v>
      </c>
      <c r="G152">
        <v>0.1</v>
      </c>
      <c r="H152">
        <v>7.3</v>
      </c>
      <c r="I152">
        <v>0.1</v>
      </c>
      <c r="J152">
        <v>66.099999999999994</v>
      </c>
      <c r="K152" t="s">
        <v>57</v>
      </c>
      <c r="L152" s="41">
        <v>10.029999999999999</v>
      </c>
    </row>
    <row r="153" spans="1:12" ht="14.4" x14ac:dyDescent="0.3">
      <c r="A153" s="23"/>
      <c r="B153" s="15"/>
      <c r="C153" s="11"/>
      <c r="D153" s="7" t="s">
        <v>22</v>
      </c>
      <c r="E153" t="s">
        <v>67</v>
      </c>
      <c r="F153">
        <v>200</v>
      </c>
      <c r="G153">
        <v>0.2</v>
      </c>
      <c r="H153">
        <v>0</v>
      </c>
      <c r="I153">
        <v>6.4</v>
      </c>
      <c r="J153">
        <v>26.8</v>
      </c>
      <c r="K153" t="s">
        <v>84</v>
      </c>
      <c r="L153" s="41">
        <v>6.68</v>
      </c>
    </row>
    <row r="154" spans="1:12" ht="15.75" customHeight="1" x14ac:dyDescent="0.3">
      <c r="A154" s="23"/>
      <c r="B154" s="15"/>
      <c r="C154" s="11"/>
      <c r="D154" s="7" t="s">
        <v>30</v>
      </c>
      <c r="E154" t="s">
        <v>42</v>
      </c>
      <c r="F154">
        <v>40</v>
      </c>
      <c r="G154">
        <v>1.3</v>
      </c>
      <c r="H154">
        <v>0.2</v>
      </c>
      <c r="I154">
        <v>7.9</v>
      </c>
      <c r="J154">
        <v>39.1</v>
      </c>
      <c r="K154" t="s">
        <v>51</v>
      </c>
      <c r="L154" s="41">
        <v>2.3199999999999998</v>
      </c>
    </row>
    <row r="155" spans="1:12" ht="15.75" customHeight="1" x14ac:dyDescent="0.3">
      <c r="A155" s="23"/>
      <c r="B155" s="15"/>
      <c r="C155" s="11"/>
      <c r="D155" s="7" t="s">
        <v>31</v>
      </c>
      <c r="E155" t="s">
        <v>41</v>
      </c>
      <c r="F155">
        <v>20</v>
      </c>
      <c r="G155">
        <v>3</v>
      </c>
      <c r="H155">
        <v>0.3</v>
      </c>
      <c r="I155">
        <v>19.7</v>
      </c>
      <c r="J155">
        <v>93.8</v>
      </c>
      <c r="K155" t="s">
        <v>51</v>
      </c>
      <c r="L155" s="41">
        <v>1.4</v>
      </c>
    </row>
    <row r="156" spans="1:12" ht="14.4" x14ac:dyDescent="0.3">
      <c r="A156" s="23"/>
      <c r="B156" s="15"/>
      <c r="C156" s="11"/>
      <c r="D156" s="7" t="s">
        <v>23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SUM(F149:F158)</f>
        <v>580</v>
      </c>
      <c r="G159" s="19">
        <f>SUM(G149:G158)</f>
        <v>21.900000000000002</v>
      </c>
      <c r="H159" s="19">
        <f>SUM(H149:H158)</f>
        <v>23.900000000000002</v>
      </c>
      <c r="I159" s="19">
        <f>SUM(I149:I158)</f>
        <v>80.699999999999989</v>
      </c>
      <c r="J159" s="19">
        <f>SUM(J149:J158)</f>
        <v>626.29999999999995</v>
      </c>
      <c r="K159" s="25"/>
      <c r="L159" s="19">
        <f>SUM(L149:L158)</f>
        <v>69.210000000000008</v>
      </c>
    </row>
    <row r="160" spans="1:12" ht="14.4" x14ac:dyDescent="0.3">
      <c r="A160" s="26">
        <f>A149</f>
        <v>2</v>
      </c>
      <c r="B160" s="13">
        <f>B149</f>
        <v>3</v>
      </c>
      <c r="C160" s="10" t="s">
        <v>24</v>
      </c>
      <c r="D160" s="7" t="s">
        <v>25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3"/>
      <c r="B161" s="15"/>
      <c r="C161" s="11"/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4"/>
      <c r="B169" s="17"/>
      <c r="C169" s="8"/>
      <c r="D169" s="18" t="s">
        <v>32</v>
      </c>
      <c r="E169" s="9"/>
      <c r="F169" s="19">
        <f>SUM(F160:F168)</f>
        <v>0</v>
      </c>
      <c r="G169" s="19">
        <f t="shared" ref="G169:J169" si="56">SUM(G160:G168)</f>
        <v>0</v>
      </c>
      <c r="H169" s="19">
        <f t="shared" si="56"/>
        <v>0</v>
      </c>
      <c r="I169" s="19">
        <f t="shared" si="56"/>
        <v>0</v>
      </c>
      <c r="J169" s="19">
        <f t="shared" si="56"/>
        <v>0</v>
      </c>
      <c r="K169" s="25"/>
      <c r="L169" s="19">
        <f t="shared" ref="L169" si="57">SUM(L160:L168)</f>
        <v>0</v>
      </c>
    </row>
    <row r="170" spans="1:12" ht="15" thickBot="1" x14ac:dyDescent="0.3">
      <c r="A170" s="29">
        <f>A149</f>
        <v>2</v>
      </c>
      <c r="B170" s="30">
        <f>B149</f>
        <v>3</v>
      </c>
      <c r="C170" s="54" t="s">
        <v>4</v>
      </c>
      <c r="D170" s="55"/>
      <c r="E170" s="31"/>
      <c r="F170" s="32">
        <f>F159+F169</f>
        <v>580</v>
      </c>
      <c r="G170" s="32">
        <f t="shared" ref="G170" si="58">G159+G169</f>
        <v>21.900000000000002</v>
      </c>
      <c r="H170" s="32">
        <f t="shared" ref="H170" si="59">H159+H169</f>
        <v>23.900000000000002</v>
      </c>
      <c r="I170" s="32">
        <f t="shared" ref="I170" si="60">I159+I169</f>
        <v>80.699999999999989</v>
      </c>
      <c r="J170" s="32">
        <f t="shared" ref="J170:L170" si="61">J159+J169</f>
        <v>626.29999999999995</v>
      </c>
      <c r="K170" s="32"/>
      <c r="L170" s="32">
        <f t="shared" si="61"/>
        <v>69.210000000000008</v>
      </c>
    </row>
    <row r="171" spans="1:12" ht="14.4" x14ac:dyDescent="0.3">
      <c r="A171" s="20">
        <v>2</v>
      </c>
      <c r="B171" s="21">
        <v>4</v>
      </c>
      <c r="C171" s="22" t="s">
        <v>20</v>
      </c>
      <c r="D171" s="5" t="s">
        <v>21</v>
      </c>
      <c r="E171" t="s">
        <v>85</v>
      </c>
      <c r="F171">
        <v>200</v>
      </c>
      <c r="G171">
        <v>8.1</v>
      </c>
      <c r="H171">
        <v>9.1999999999999993</v>
      </c>
      <c r="I171">
        <v>38.6</v>
      </c>
      <c r="J171">
        <v>270.3</v>
      </c>
      <c r="K171" t="s">
        <v>66</v>
      </c>
      <c r="L171" s="39">
        <v>25.66</v>
      </c>
    </row>
    <row r="172" spans="1:12" ht="14.4" x14ac:dyDescent="0.3">
      <c r="A172" s="23"/>
      <c r="B172" s="15"/>
      <c r="C172" s="11"/>
      <c r="D172" s="6"/>
      <c r="E172" t="s">
        <v>53</v>
      </c>
      <c r="F172">
        <v>10</v>
      </c>
      <c r="G172">
        <v>0.1</v>
      </c>
      <c r="H172">
        <v>7.3</v>
      </c>
      <c r="I172">
        <v>0.1</v>
      </c>
      <c r="J172">
        <v>66.099999999999994</v>
      </c>
      <c r="K172" t="s">
        <v>57</v>
      </c>
      <c r="L172" s="41">
        <v>10.029999999999999</v>
      </c>
    </row>
    <row r="173" spans="1:12" ht="14.4" x14ac:dyDescent="0.3">
      <c r="A173" s="23"/>
      <c r="B173" s="15"/>
      <c r="C173" s="11"/>
      <c r="D173" s="7" t="s">
        <v>22</v>
      </c>
      <c r="E173" t="s">
        <v>55</v>
      </c>
      <c r="F173">
        <v>200</v>
      </c>
      <c r="G173">
        <v>4.7</v>
      </c>
      <c r="H173">
        <v>3.5</v>
      </c>
      <c r="I173">
        <v>12.5</v>
      </c>
      <c r="J173">
        <v>100.4</v>
      </c>
      <c r="K173" t="s">
        <v>60</v>
      </c>
      <c r="L173" s="41">
        <v>8.8000000000000007</v>
      </c>
    </row>
    <row r="174" spans="1:12" ht="14.4" x14ac:dyDescent="0.3">
      <c r="A174" s="23"/>
      <c r="B174" s="15"/>
      <c r="C174" s="11"/>
      <c r="D174" s="7" t="s">
        <v>30</v>
      </c>
      <c r="E174" t="s">
        <v>41</v>
      </c>
      <c r="F174">
        <v>40</v>
      </c>
      <c r="G174">
        <v>3</v>
      </c>
      <c r="H174">
        <v>0.3</v>
      </c>
      <c r="I174">
        <v>19.7</v>
      </c>
      <c r="J174">
        <v>93.8</v>
      </c>
      <c r="K174" t="s">
        <v>51</v>
      </c>
      <c r="L174" s="41">
        <v>2.3199999999999998</v>
      </c>
    </row>
    <row r="175" spans="1:12" ht="14.4" x14ac:dyDescent="0.3">
      <c r="A175" s="23"/>
      <c r="B175" s="15"/>
      <c r="C175" s="11"/>
      <c r="D175" s="7" t="s">
        <v>31</v>
      </c>
      <c r="E175" t="s">
        <v>63</v>
      </c>
      <c r="F175">
        <v>20</v>
      </c>
      <c r="G175">
        <v>1.3</v>
      </c>
      <c r="H175">
        <v>0.2</v>
      </c>
      <c r="I175">
        <v>7.9</v>
      </c>
      <c r="J175">
        <v>39.1</v>
      </c>
      <c r="K175" t="s">
        <v>51</v>
      </c>
      <c r="L175" s="41">
        <v>1.4</v>
      </c>
    </row>
    <row r="176" spans="1:12" ht="14.4" x14ac:dyDescent="0.3">
      <c r="A176" s="23"/>
      <c r="B176" s="15"/>
      <c r="C176" s="11"/>
      <c r="D176" s="7" t="s">
        <v>23</v>
      </c>
      <c r="E176" t="s">
        <v>86</v>
      </c>
      <c r="F176">
        <v>100</v>
      </c>
      <c r="G176">
        <v>0.8</v>
      </c>
      <c r="H176">
        <v>0.2</v>
      </c>
      <c r="I176">
        <v>7.5</v>
      </c>
      <c r="J176">
        <v>35</v>
      </c>
      <c r="K176" t="s">
        <v>51</v>
      </c>
      <c r="L176" s="41">
        <v>21</v>
      </c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4"/>
      <c r="B179" s="17"/>
      <c r="C179" s="8"/>
      <c r="D179" s="18" t="s">
        <v>32</v>
      </c>
      <c r="E179" s="9"/>
      <c r="F179" s="19">
        <f>SUM(F171:F178)</f>
        <v>570</v>
      </c>
      <c r="G179" s="19">
        <f t="shared" ref="G179:J179" si="62">SUM(G171:G178)</f>
        <v>18</v>
      </c>
      <c r="H179" s="19">
        <f t="shared" si="62"/>
        <v>20.7</v>
      </c>
      <c r="I179" s="19">
        <f t="shared" si="62"/>
        <v>86.300000000000011</v>
      </c>
      <c r="J179" s="19">
        <f t="shared" si="62"/>
        <v>604.69999999999993</v>
      </c>
      <c r="K179" s="25"/>
      <c r="L179" s="19">
        <f t="shared" ref="L179" si="63">SUM(L171:L178)</f>
        <v>69.209999999999994</v>
      </c>
    </row>
    <row r="180" spans="1:12" ht="14.4" x14ac:dyDescent="0.3">
      <c r="A180" s="26">
        <f>A171</f>
        <v>2</v>
      </c>
      <c r="B180" s="13">
        <f>B171</f>
        <v>4</v>
      </c>
      <c r="C180" s="10" t="s">
        <v>24</v>
      </c>
      <c r="D180" s="7" t="s">
        <v>25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26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27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28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29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30</v>
      </c>
      <c r="E185" s="40"/>
      <c r="F185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31</v>
      </c>
      <c r="E186" s="40"/>
      <c r="F186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64">SUM(G180:G188)</f>
        <v>0</v>
      </c>
      <c r="H189" s="19">
        <f t="shared" si="64"/>
        <v>0</v>
      </c>
      <c r="I189" s="19">
        <f t="shared" si="64"/>
        <v>0</v>
      </c>
      <c r="J189" s="19">
        <f t="shared" si="64"/>
        <v>0</v>
      </c>
      <c r="K189" s="25"/>
      <c r="L189" s="19">
        <f t="shared" ref="L189" si="65">SUM(L180:L188)</f>
        <v>0</v>
      </c>
    </row>
    <row r="190" spans="1:12" ht="15" thickBot="1" x14ac:dyDescent="0.3">
      <c r="A190" s="29">
        <f>A171</f>
        <v>2</v>
      </c>
      <c r="B190" s="30">
        <f>B171</f>
        <v>4</v>
      </c>
      <c r="C190" s="54" t="s">
        <v>4</v>
      </c>
      <c r="D190" s="55"/>
      <c r="E190" s="31"/>
      <c r="F190" s="32">
        <f>F179+F189</f>
        <v>570</v>
      </c>
      <c r="G190" s="32">
        <f t="shared" ref="G190" si="66">G179+G189</f>
        <v>18</v>
      </c>
      <c r="H190" s="32">
        <f t="shared" ref="H190" si="67">H179+H189</f>
        <v>20.7</v>
      </c>
      <c r="I190" s="32">
        <f t="shared" ref="I190" si="68">I179+I189</f>
        <v>86.300000000000011</v>
      </c>
      <c r="J190" s="32">
        <f t="shared" ref="J190:L190" si="69">J179+J189</f>
        <v>604.69999999999993</v>
      </c>
      <c r="K190" s="32"/>
      <c r="L190" s="32">
        <f t="shared" si="69"/>
        <v>69.209999999999994</v>
      </c>
    </row>
    <row r="191" spans="1:12" ht="14.4" x14ac:dyDescent="0.3">
      <c r="A191" s="20">
        <v>2</v>
      </c>
      <c r="B191" s="21">
        <v>5</v>
      </c>
      <c r="C191" s="22" t="s">
        <v>20</v>
      </c>
      <c r="D191" s="5" t="s">
        <v>21</v>
      </c>
      <c r="E191" t="s">
        <v>87</v>
      </c>
      <c r="F191">
        <v>100</v>
      </c>
      <c r="G191">
        <v>13.9</v>
      </c>
      <c r="H191">
        <v>7.4</v>
      </c>
      <c r="I191">
        <v>6.3</v>
      </c>
      <c r="J191">
        <v>147.30000000000001</v>
      </c>
      <c r="K191" t="s">
        <v>89</v>
      </c>
      <c r="L191" s="39">
        <v>16.23</v>
      </c>
    </row>
    <row r="192" spans="1:12" ht="14.4" x14ac:dyDescent="0.3">
      <c r="A192" s="23"/>
      <c r="B192" s="15"/>
      <c r="C192" s="11"/>
      <c r="D192" s="8"/>
      <c r="E192" t="s">
        <v>88</v>
      </c>
      <c r="F192">
        <v>150</v>
      </c>
      <c r="G192">
        <v>4.5</v>
      </c>
      <c r="H192">
        <v>5.5</v>
      </c>
      <c r="I192">
        <v>26.5</v>
      </c>
      <c r="J192">
        <v>173.7</v>
      </c>
      <c r="K192" t="s">
        <v>90</v>
      </c>
      <c r="L192" s="50">
        <v>9.19</v>
      </c>
    </row>
    <row r="193" spans="1:12" ht="14.4" x14ac:dyDescent="0.3">
      <c r="A193" s="23"/>
      <c r="B193" s="15"/>
      <c r="C193" s="11"/>
      <c r="D193" s="6"/>
      <c r="E193" t="s">
        <v>54</v>
      </c>
      <c r="F193">
        <v>30</v>
      </c>
      <c r="G193">
        <v>7</v>
      </c>
      <c r="H193">
        <v>8.9</v>
      </c>
      <c r="I193">
        <v>0</v>
      </c>
      <c r="J193">
        <v>107.5</v>
      </c>
      <c r="K193" t="s">
        <v>58</v>
      </c>
      <c r="L193" s="41">
        <v>21.78</v>
      </c>
    </row>
    <row r="194" spans="1:12" ht="14.4" x14ac:dyDescent="0.3">
      <c r="A194" s="23"/>
      <c r="B194" s="15"/>
      <c r="C194" s="11"/>
      <c r="D194" s="7" t="s">
        <v>22</v>
      </c>
      <c r="E194" t="s">
        <v>40</v>
      </c>
      <c r="F194">
        <v>200</v>
      </c>
      <c r="G194">
        <v>0.2</v>
      </c>
      <c r="H194">
        <v>0.1</v>
      </c>
      <c r="I194">
        <v>6.6</v>
      </c>
      <c r="J194">
        <v>27.9</v>
      </c>
      <c r="K194" t="s">
        <v>50</v>
      </c>
      <c r="L194" s="41">
        <v>7.29</v>
      </c>
    </row>
    <row r="195" spans="1:12" ht="14.4" x14ac:dyDescent="0.3">
      <c r="A195" s="23"/>
      <c r="B195" s="15"/>
      <c r="C195" s="11"/>
      <c r="D195" s="7" t="s">
        <v>30</v>
      </c>
      <c r="E195" t="s">
        <v>41</v>
      </c>
      <c r="F195">
        <v>40</v>
      </c>
      <c r="G195">
        <v>3</v>
      </c>
      <c r="H195">
        <v>0.3</v>
      </c>
      <c r="I195">
        <v>19.7</v>
      </c>
      <c r="J195">
        <v>93.8</v>
      </c>
      <c r="K195" t="s">
        <v>51</v>
      </c>
      <c r="L195" s="41">
        <v>2.3199999999999998</v>
      </c>
    </row>
    <row r="196" spans="1:12" ht="14.4" x14ac:dyDescent="0.3">
      <c r="A196" s="23"/>
      <c r="B196" s="15"/>
      <c r="C196" s="11"/>
      <c r="D196" s="7" t="s">
        <v>31</v>
      </c>
      <c r="E196" t="s">
        <v>42</v>
      </c>
      <c r="F196">
        <v>20</v>
      </c>
      <c r="G196">
        <v>1.3</v>
      </c>
      <c r="H196">
        <v>0.2</v>
      </c>
      <c r="I196">
        <v>7.9</v>
      </c>
      <c r="J196">
        <v>39.1</v>
      </c>
      <c r="K196" t="s">
        <v>51</v>
      </c>
      <c r="L196" s="41">
        <v>1.4</v>
      </c>
    </row>
    <row r="197" spans="1:12" ht="14.4" x14ac:dyDescent="0.3">
      <c r="A197" s="23"/>
      <c r="B197" s="15"/>
      <c r="C197" s="11"/>
      <c r="D197" s="7" t="s">
        <v>23</v>
      </c>
      <c r="E197" t="s">
        <v>56</v>
      </c>
      <c r="F197">
        <v>100</v>
      </c>
      <c r="G197">
        <v>0.4</v>
      </c>
      <c r="H197">
        <v>0.4</v>
      </c>
      <c r="I197">
        <v>9.8000000000000007</v>
      </c>
      <c r="J197">
        <v>44.4</v>
      </c>
      <c r="K197" t="s">
        <v>51</v>
      </c>
      <c r="L197" s="41">
        <v>11</v>
      </c>
    </row>
    <row r="198" spans="1:12" ht="14.4" x14ac:dyDescent="0.3">
      <c r="A198" s="23"/>
      <c r="B198" s="15"/>
      <c r="C198" s="11"/>
      <c r="D198" s="6"/>
      <c r="E198" s="40"/>
      <c r="F198" s="41"/>
      <c r="G198" s="41"/>
      <c r="H198" s="41"/>
      <c r="I198" s="41"/>
      <c r="J198" s="41"/>
      <c r="K198" s="42"/>
      <c r="L198" s="41"/>
    </row>
    <row r="199" spans="1:12" ht="14.4" x14ac:dyDescent="0.3">
      <c r="A199" s="23"/>
      <c r="B199" s="15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5.75" customHeight="1" x14ac:dyDescent="0.3">
      <c r="A200" s="24"/>
      <c r="B200" s="17"/>
      <c r="C200" s="8"/>
      <c r="D200" s="18" t="s">
        <v>32</v>
      </c>
      <c r="E200" s="9"/>
      <c r="F200" s="19">
        <f>SUM(F191:F199)</f>
        <v>640</v>
      </c>
      <c r="G200" s="19">
        <f t="shared" ref="G200:J200" si="70">SUM(G191:G199)</f>
        <v>30.299999999999997</v>
      </c>
      <c r="H200" s="19">
        <f t="shared" si="70"/>
        <v>22.8</v>
      </c>
      <c r="I200" s="19">
        <f t="shared" si="70"/>
        <v>76.8</v>
      </c>
      <c r="J200" s="19">
        <f t="shared" si="70"/>
        <v>633.69999999999993</v>
      </c>
      <c r="K200" s="25"/>
      <c r="L200" s="19">
        <f t="shared" ref="L200" si="71">SUM(L191:L199)</f>
        <v>69.210000000000008</v>
      </c>
    </row>
    <row r="201" spans="1:12" ht="14.4" x14ac:dyDescent="0.3">
      <c r="A201" s="26">
        <f>A191</f>
        <v>2</v>
      </c>
      <c r="B201" s="13">
        <f>B191</f>
        <v>5</v>
      </c>
      <c r="C201" s="10" t="s">
        <v>24</v>
      </c>
      <c r="D201" s="7" t="s">
        <v>25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7" t="s">
        <v>26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3"/>
      <c r="B203" s="15"/>
      <c r="C203" s="11"/>
      <c r="D203" s="7" t="s">
        <v>27</v>
      </c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7" t="s">
        <v>28</v>
      </c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3"/>
      <c r="B205" s="15"/>
      <c r="C205" s="11"/>
      <c r="D205" s="7" t="s">
        <v>29</v>
      </c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3"/>
      <c r="B206" s="15"/>
      <c r="C206" s="11"/>
      <c r="D206" s="7" t="s">
        <v>30</v>
      </c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5"/>
      <c r="C207" s="11"/>
      <c r="D207" s="7" t="s">
        <v>31</v>
      </c>
      <c r="E207" s="40"/>
      <c r="F207" s="41"/>
      <c r="G207" s="41"/>
      <c r="H207" s="41"/>
      <c r="I207" s="41"/>
      <c r="J207" s="41"/>
      <c r="K207" s="42"/>
      <c r="L207" s="41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6"/>
      <c r="E209" s="40"/>
      <c r="F209" s="41"/>
      <c r="G209" s="41"/>
      <c r="H209" s="41"/>
      <c r="I209" s="41"/>
      <c r="J209" s="41"/>
      <c r="K209" s="42"/>
      <c r="L209" s="41"/>
    </row>
    <row r="210" spans="1:12" ht="14.4" x14ac:dyDescent="0.3">
      <c r="A210" s="24"/>
      <c r="B210" s="17"/>
      <c r="C210" s="8"/>
      <c r="D210" s="18" t="s">
        <v>32</v>
      </c>
      <c r="E210" s="9"/>
      <c r="F210" s="19">
        <f>SUM(F201:F209)</f>
        <v>0</v>
      </c>
      <c r="G210" s="19">
        <f t="shared" ref="G210:J210" si="72">SUM(G201:G209)</f>
        <v>0</v>
      </c>
      <c r="H210" s="19">
        <f t="shared" si="72"/>
        <v>0</v>
      </c>
      <c r="I210" s="19">
        <f t="shared" si="72"/>
        <v>0</v>
      </c>
      <c r="J210" s="19">
        <f t="shared" si="72"/>
        <v>0</v>
      </c>
      <c r="K210" s="25"/>
      <c r="L210" s="19">
        <f t="shared" ref="L210" si="73">SUM(L201:L209)</f>
        <v>0</v>
      </c>
    </row>
    <row r="211" spans="1:12" ht="14.4" x14ac:dyDescent="0.25">
      <c r="A211" s="29">
        <f>A191</f>
        <v>2</v>
      </c>
      <c r="B211" s="30">
        <f>B191</f>
        <v>5</v>
      </c>
      <c r="C211" s="54" t="s">
        <v>4</v>
      </c>
      <c r="D211" s="55"/>
      <c r="E211" s="31"/>
      <c r="F211" s="32">
        <f>F200+F210</f>
        <v>640</v>
      </c>
      <c r="G211" s="32">
        <f t="shared" ref="G211" si="74">G200+G210</f>
        <v>30.299999999999997</v>
      </c>
      <c r="H211" s="32">
        <f t="shared" ref="H211" si="75">H200+H210</f>
        <v>22.8</v>
      </c>
      <c r="I211" s="32">
        <f t="shared" ref="I211" si="76">I200+I210</f>
        <v>76.8</v>
      </c>
      <c r="J211" s="32">
        <f t="shared" ref="J211:L211" si="77">J200+J210</f>
        <v>633.69999999999993</v>
      </c>
      <c r="K211" s="32"/>
      <c r="L211" s="32">
        <f t="shared" si="77"/>
        <v>69.210000000000008</v>
      </c>
    </row>
    <row r="212" spans="1:12" x14ac:dyDescent="0.25">
      <c r="A212" s="27"/>
      <c r="B212" s="28"/>
      <c r="C212" s="56" t="s">
        <v>5</v>
      </c>
      <c r="D212" s="56"/>
      <c r="E212" s="56"/>
      <c r="F212" s="34">
        <f>(F26+F46+F66+F87+F106+F127+F148+F170+F190+F211)/(IF(F26=0,0,1)+IF(F46=0,0,1)+IF(F66=0,0,1)+IF(F87=0,0,1)+IF(F106=0,0,1)+IF(F127=0,0,1)+IF(F148=0,0,1)+IF(F170=0,0,1)+IF(F190=0,0,1)+IF(F211=0,0,1))</f>
        <v>576</v>
      </c>
      <c r="G212" s="34">
        <f>(G26+G46+G66+G87+G106+G127+G148+G170+G190+G211)/(IF(G26=0,0,1)+IF(G46=0,0,1)+IF(G66=0,0,1)+IF(G87=0,0,1)+IF(G106=0,0,1)+IF(G127=0,0,1)+IF(G148=0,0,1)+IF(G170=0,0,1)+IF(G190=0,0,1)+IF(G211=0,0,1))</f>
        <v>26.22</v>
      </c>
      <c r="H212" s="34">
        <f>(H26+H46+H66+H87+H106+H127+H148+H170+H190+H211)/(IF(H26=0,0,1)+IF(H46=0,0,1)+IF(H66=0,0,1)+IF(H87=0,0,1)+IF(H106=0,0,1)+IF(H127=0,0,1)+IF(H148=0,0,1)+IF(H170=0,0,1)+IF(H190=0,0,1)+IF(H211=0,0,1))</f>
        <v>19.93</v>
      </c>
      <c r="I212" s="34">
        <f>(I26+I46+I66+I87+I106+I127+I148+I170+I190+I211)/(IF(I26=0,0,1)+IF(I46=0,0,1)+IF(I66=0,0,1)+IF(I87=0,0,1)+IF(I106=0,0,1)+IF(I127=0,0,1)+IF(I148=0,0,1)+IF(I170=0,0,1)+IF(I190=0,0,1)+IF(I211=0,0,1))</f>
        <v>83.95</v>
      </c>
      <c r="J212" s="34">
        <f>(J26+J46+J66+J87+J106+J127+J148+J170+J190+J211)/(IF(J26=0,0,1)+IF(J46=0,0,1)+IF(J66=0,0,1)+IF(J87=0,0,1)+IF(J106=0,0,1)+IF(J127=0,0,1)+IF(J148=0,0,1)+IF(J170=0,0,1)+IF(J190=0,0,1)+IF(J211=0,0,1))</f>
        <v>620.53</v>
      </c>
      <c r="K212" s="34"/>
      <c r="L212" s="34">
        <f>(L26+L46+L66+L87+L106+L127+L148+L170+L190+L211)/(IF(L26=0,0,1)+IF(L46=0,0,1)+IF(L66=0,0,1)+IF(L87=0,0,1)+IF(L106=0,0,1)+IF(L127=0,0,1)+IF(L148=0,0,1)+IF(L170=0,0,1)+IF(L190=0,0,1)+IF(L211=0,0,1))</f>
        <v>69.210000000000008</v>
      </c>
    </row>
  </sheetData>
  <mergeCells count="14">
    <mergeCell ref="C87:D87"/>
    <mergeCell ref="C106:D106"/>
    <mergeCell ref="C26:D26"/>
    <mergeCell ref="C212:E212"/>
    <mergeCell ref="C211:D211"/>
    <mergeCell ref="C127:D127"/>
    <mergeCell ref="C148:D148"/>
    <mergeCell ref="C170:D170"/>
    <mergeCell ref="C190:D190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2023-10-11T12:50:41Z</cp:lastPrinted>
  <dcterms:created xsi:type="dcterms:W3CDTF">2022-05-16T14:23:56Z</dcterms:created>
  <dcterms:modified xsi:type="dcterms:W3CDTF">2025-01-16T06:06:49Z</dcterms:modified>
</cp:coreProperties>
</file>